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8415" yWindow="-120" windowWidth="12045" windowHeight="11085"/>
  </bookViews>
  <sheets>
    <sheet name="Sheet1" sheetId="1" r:id="rId1"/>
    <sheet name="Sheet3" sheetId="3" r:id="rId2"/>
  </sheets>
  <definedNames>
    <definedName name="_xlnm._FilterDatabase" localSheetId="0" hidden="1">Sheet1!$A$3:$I$51</definedName>
  </definedNames>
  <calcPr calcId="124519" concurrentCalc="0"/>
</workbook>
</file>

<file path=xl/calcChain.xml><?xml version="1.0" encoding="utf-8"?>
<calcChain xmlns="http://schemas.openxmlformats.org/spreadsheetml/2006/main">
  <c r="D32" i="3"/>
  <c r="B32"/>
  <c r="J32"/>
  <c r="J4"/>
  <c r="J5"/>
  <c r="J6"/>
  <c r="J7"/>
  <c r="J8"/>
  <c r="J9"/>
  <c r="J10"/>
  <c r="J11"/>
  <c r="J12"/>
  <c r="J13"/>
  <c r="J14"/>
  <c r="J15"/>
  <c r="J16"/>
  <c r="J17"/>
  <c r="J18"/>
  <c r="J19"/>
  <c r="J20"/>
  <c r="J21"/>
  <c r="J22"/>
  <c r="J23"/>
  <c r="J24"/>
  <c r="J25"/>
  <c r="J26"/>
  <c r="J27"/>
  <c r="J28"/>
  <c r="J29"/>
  <c r="J30"/>
  <c r="J31"/>
  <c r="J3"/>
  <c r="I4"/>
  <c r="I5"/>
  <c r="I6"/>
  <c r="I7"/>
  <c r="I8"/>
  <c r="I9"/>
  <c r="I10"/>
  <c r="I11"/>
  <c r="I12"/>
  <c r="I13"/>
  <c r="I14"/>
  <c r="I15"/>
  <c r="I16"/>
  <c r="I17"/>
  <c r="I18"/>
  <c r="I19"/>
  <c r="I20"/>
  <c r="I21"/>
  <c r="I22"/>
  <c r="I23"/>
  <c r="I24"/>
  <c r="I25"/>
  <c r="I26"/>
  <c r="I27"/>
  <c r="I28"/>
  <c r="I29"/>
  <c r="I30"/>
  <c r="I31"/>
  <c r="I3"/>
</calcChain>
</file>

<file path=xl/sharedStrings.xml><?xml version="1.0" encoding="utf-8"?>
<sst xmlns="http://schemas.openxmlformats.org/spreadsheetml/2006/main" count="321" uniqueCount="197">
  <si>
    <t>序号</t>
  </si>
  <si>
    <t>物资编码</t>
  </si>
  <si>
    <t>物资名称</t>
  </si>
  <si>
    <t>参考品牌</t>
  </si>
  <si>
    <t>物资描述</t>
  </si>
  <si>
    <t>单位</t>
  </si>
  <si>
    <t>估算单价（元）</t>
  </si>
  <si>
    <t>合价（元）</t>
  </si>
  <si>
    <t>库存数量</t>
  </si>
  <si>
    <t>年度需求数量</t>
  </si>
  <si>
    <t>提报数量</t>
  </si>
  <si>
    <t>线别</t>
  </si>
  <si>
    <t>备注</t>
  </si>
  <si>
    <t>压力表</t>
    <phoneticPr fontId="1" type="noConversion"/>
  </si>
  <si>
    <t>FESTO</t>
    <phoneticPr fontId="1" type="noConversion"/>
  </si>
  <si>
    <t>个</t>
  </si>
  <si>
    <t>2号线</t>
  </si>
  <si>
    <t>压力表</t>
  </si>
  <si>
    <t>FESTO</t>
  </si>
  <si>
    <t>WIKA</t>
  </si>
  <si>
    <t>材质：不锈钢；量程：0-160bar，精度：5bar;结构形式：径向直接安装；表径：Φ65mm；内充油</t>
  </si>
  <si>
    <t>材质：不锈钢；量程：0-250bar，精度：10bar；结构形式：径向直接安装；表径：Φ65mm；内充油</t>
  </si>
  <si>
    <t>青岛冠力</t>
  </si>
  <si>
    <t xml:space="preserve">材质：碳钢；量程：0-1MPa，精度0.02MPa；结构形式：径向直接安装；表径：Φ160mm；
</t>
  </si>
  <si>
    <t>北京布莱迪</t>
  </si>
  <si>
    <t>材质：不锈钢；型号：YXC100，压力量程：0-1.6MPa；精度：0.05MPa；表径：φ100mm；结构形式：径向直接安装；内充油</t>
  </si>
  <si>
    <t>材质：不锈钢；量程：0-150psi，精度：5psi；结构形式：轴向同心安装；表径：Φ50mm</t>
  </si>
  <si>
    <t>液压表</t>
  </si>
  <si>
    <t>青岛华青</t>
  </si>
  <si>
    <t>耐震压力表，规格：0-25MPa，精度：1MPa；安装形式：径向直接安装；内充油</t>
  </si>
  <si>
    <t>上海自动化仪表</t>
  </si>
  <si>
    <t>规格型号：Y-100，DN10mm，表芯铜芯，表盘不锈钢；径向安装；量程1.4Mpa；接口1/4</t>
  </si>
  <si>
    <t>块</t>
  </si>
  <si>
    <t>耐震压力表</t>
  </si>
  <si>
    <t>雷尔达仪表</t>
  </si>
  <si>
    <t>材质：表芯纯黄铜；型号：YN-60，0-16MP；精度：2.5级；径向M14×1.5</t>
  </si>
  <si>
    <t>3号线</t>
  </si>
  <si>
    <t>气动三联件</t>
  </si>
  <si>
    <t>SMC</t>
  </si>
  <si>
    <t>套</t>
  </si>
  <si>
    <t>储气罐安全阀</t>
  </si>
  <si>
    <t>上海埃弗斯</t>
  </si>
  <si>
    <t>空压机储气罐安全阀，型号：A28X16T，公称通径：10，流道直径：9mm，整定压力：1.15MPa，开启高度：喉径/4，</t>
  </si>
  <si>
    <t>空压机安全阀</t>
  </si>
  <si>
    <t>宁波超超</t>
    <phoneticPr fontId="1" type="noConversion"/>
  </si>
  <si>
    <t>A28X-16T；公称直径8mm,材质铜，额定压力0.8Mpa，整定压力0.85Mpa，接口1/4；适用温度：-5℃-120℃</t>
  </si>
  <si>
    <t>T/S检测报告</t>
  </si>
  <si>
    <t>油水分离器</t>
  </si>
  <si>
    <t>阿特拉斯</t>
    <phoneticPr fontId="1" type="noConversion"/>
  </si>
  <si>
    <t>空压机用油水分离器；规格参数：最大工作压力：15bar；最高温度：120℃；厂家编码为：2202929450</t>
    <phoneticPr fontId="1" type="noConversion"/>
  </si>
  <si>
    <t>潜污泵备件套装</t>
  </si>
  <si>
    <t>南方泵业</t>
  </si>
  <si>
    <t>水处理泵用潜污泵套装，型号：50-15-15-1.5；包括轴承，机械密封，密封圈等</t>
  </si>
  <si>
    <t>备件套装</t>
  </si>
  <si>
    <t>水处理用泵套装，型号：50-15-32-4，包括轴承，机械密封、密封圈等。</t>
  </si>
  <si>
    <t>计量泵</t>
  </si>
  <si>
    <t>水处理用计量泵，型号：PVC115L，包括PVC115L泵头，膜片组件，油封，吸入阀组，排出阀组等</t>
  </si>
  <si>
    <t>CR5机械密封</t>
    <phoneticPr fontId="1" type="noConversion"/>
  </si>
  <si>
    <t>格兰富</t>
    <phoneticPr fontId="1" type="noConversion"/>
  </si>
  <si>
    <t>供水泵用CR5机械密封，材料：不锈钢；作用：轴用密封；使用压力：1.5MPa；使用温度：-20～220（℃）</t>
  </si>
  <si>
    <t>CR10机械密封</t>
  </si>
  <si>
    <t>格兰富</t>
  </si>
  <si>
    <t>供水泵用CR10机械密封，材料：不锈钢；作用：轴用密封；使用压力：1.5MPa；使用温度：-20～220（℃）</t>
  </si>
  <si>
    <t>空气滤清器</t>
  </si>
  <si>
    <t>复盛</t>
  </si>
  <si>
    <t>空气滤清器；序列号2116040126        内经70mm，外径110mm干式纸质</t>
  </si>
  <si>
    <t>反渗透膜元件</t>
  </si>
  <si>
    <t>海德能</t>
  </si>
  <si>
    <t>PA2-4040</t>
  </si>
  <si>
    <t>支</t>
  </si>
  <si>
    <t>膜渗透滤芯</t>
  </si>
  <si>
    <t>5um；20英寸；PPF熔喷滤芯</t>
  </si>
  <si>
    <t>油滤芯</t>
    <phoneticPr fontId="1" type="noConversion"/>
  </si>
  <si>
    <t>斯可络</t>
  </si>
  <si>
    <t>型号：SCR75M</t>
    <phoneticPr fontId="1" type="noConversion"/>
  </si>
  <si>
    <t>空滤芯</t>
  </si>
  <si>
    <t>型号：SCR75M</t>
  </si>
  <si>
    <t>油分芯</t>
  </si>
  <si>
    <t>精密过滤器滤芯</t>
  </si>
  <si>
    <t>世纪清源</t>
    <phoneticPr fontId="1" type="noConversion"/>
  </si>
  <si>
    <t>40寸x63mm；5um；PP棉或绕线棉芯</t>
  </si>
  <si>
    <t>袋式过滤器滤袋</t>
  </si>
  <si>
    <t>世纪清源</t>
  </si>
  <si>
    <t>φ185x810mm；5um；PP棉</t>
  </si>
  <si>
    <t>水泵补水球阀</t>
  </si>
  <si>
    <t>温州市伟峰管件有限公司</t>
  </si>
  <si>
    <t>304不锈钢球阀；DN15；4分；内螺纹</t>
  </si>
  <si>
    <t>空压机传动皮带</t>
  </si>
  <si>
    <t>Atlas Copco（阿特拉斯 科普柯）</t>
  </si>
  <si>
    <t>空压机型号：G7P A 10 TM；系列号：WUX931283；皮带型号：1092200150 XPZ1060</t>
  </si>
  <si>
    <t>条</t>
  </si>
  <si>
    <t>11号线</t>
  </si>
  <si>
    <t>踏面镟修刀片</t>
  </si>
  <si>
    <t>普拉米特</t>
  </si>
  <si>
    <t>片</t>
  </si>
  <si>
    <t>空压机空气过滤器滤芯</t>
  </si>
  <si>
    <t>型号：2116040158；适用于空压机：复盛SA04A/7</t>
  </si>
  <si>
    <t>空压机油过滤器</t>
    <phoneticPr fontId="1" type="noConversion"/>
  </si>
  <si>
    <t>型号：2605531440；适用于空压机：复盛SA04A/7</t>
  </si>
  <si>
    <t>空压机油细分离器</t>
  </si>
  <si>
    <t>复盛</t>
    <phoneticPr fontId="1" type="noConversion"/>
  </si>
  <si>
    <t>型号：2116010144；适用于空压机：复盛SA04A/7</t>
    <phoneticPr fontId="1" type="noConversion"/>
  </si>
  <si>
    <t>型号：2113019973；适用于空压机：复盛SA04A/7</t>
  </si>
  <si>
    <t>出油过滤器</t>
  </si>
  <si>
    <t>上海菲思特</t>
    <phoneticPr fontId="1" type="noConversion"/>
  </si>
  <si>
    <t>油滤芯型号：0110D010BN/HC</t>
  </si>
  <si>
    <t>回油过滤器</t>
  </si>
  <si>
    <t>上海菲思特</t>
  </si>
  <si>
    <t>油滤芯型号：FBX-100*30</t>
  </si>
  <si>
    <t>空气滤芯</t>
  </si>
  <si>
    <t>聚才</t>
    <phoneticPr fontId="1" type="noConversion"/>
  </si>
  <si>
    <t>JC-120N聚才机车专用空压机空气滤芯；3049-009-2</t>
  </si>
  <si>
    <t>垫片</t>
  </si>
  <si>
    <t>聚才</t>
  </si>
  <si>
    <t>JC-120N聚才机车专用空压机二级气阀上垫；2049-016</t>
  </si>
  <si>
    <t xml:space="preserve">JC-120N聚才机车专用空压机二级气阀下垫；2053-015 </t>
  </si>
  <si>
    <t>JC-120N聚才机车专用空压机缸座垫；2051-006</t>
  </si>
  <si>
    <t>JC-120N聚才机车专用空压机阀板下垫；2053-018</t>
  </si>
  <si>
    <t>回流过滤器</t>
  </si>
  <si>
    <t xml:space="preserve"> BOSCH REXROTH </t>
    <phoneticPr fontId="1" type="noConversion"/>
  </si>
  <si>
    <t xml:space="preserve">型号：10TEN0040-H10XLA00-V2,2-M-R3 ；    </t>
    <phoneticPr fontId="1" type="noConversion"/>
  </si>
  <si>
    <t>管道过滤器</t>
  </si>
  <si>
    <t xml:space="preserve"> BOSCH REXROTH </t>
  </si>
  <si>
    <t>型号：110LEN0100-H3XLA00-V5,0-M-R4；机械数据：110bar; G1；</t>
  </si>
  <si>
    <t>吸尘过滤器HEG 基础滤芯</t>
  </si>
  <si>
    <t xml:space="preserve">ULT </t>
  </si>
  <si>
    <t>型号：ULT 01.1.611</t>
  </si>
  <si>
    <t>刮雨器输水管</t>
    <phoneticPr fontId="1" type="noConversion"/>
  </si>
  <si>
    <t>株洲联诚</t>
  </si>
  <si>
    <t>TDSW-2型刮雨器输水管;株洲联诚集团有限责任公司</t>
  </si>
  <si>
    <t>卷</t>
  </si>
  <si>
    <t>电磁阀</t>
  </si>
  <si>
    <t>CKD</t>
    <phoneticPr fontId="1" type="noConversion"/>
  </si>
  <si>
    <t>空压机管路控制电磁阀；品牌：CKD；规格：AB41-02-2-B2ES-DC110V，能承受的油水气压：2.5Mpa，密封管螺纹：8（Rc1/4）</t>
  </si>
  <si>
    <t>控制单价（元）</t>
  </si>
  <si>
    <t>控制合价（元）</t>
  </si>
  <si>
    <t>审核后数量</t>
    <phoneticPr fontId="1" type="noConversion"/>
  </si>
  <si>
    <t>每件需由国家认定的具有检测资质的第三方检定机构出具的校准证书</t>
  </si>
  <si>
    <t>CHAMC、布莱迪</t>
    <phoneticPr fontId="5" type="noConversion"/>
  </si>
  <si>
    <t>①油雾器：AL20-02-A，最大压力：1.0Mpa；
②过滤器：AW20-02CG-A,设定压力：0.05-0.7Mpa；
③减压阀：YHS-08F/M,压力：1-10Bar；
④压力表：1Mpa</t>
    <phoneticPr fontId="1" type="noConversion"/>
  </si>
  <si>
    <t>①油雾器：AL30-02-A，最大压力：1.0Mpa；
②过滤器：AW30-02DG-A,设定压力：0.05-0.7Mpa；
③减压阀：YHS-08F/M,压力：1-10Bar；
④压力表：1Mpa</t>
    <phoneticPr fontId="1" type="noConversion"/>
  </si>
  <si>
    <t>调整数量</t>
    <phoneticPr fontId="1" type="noConversion"/>
  </si>
  <si>
    <t>调整金额</t>
    <phoneticPr fontId="1" type="noConversion"/>
  </si>
  <si>
    <t>气动三联件</t>
    <phoneticPr fontId="1" type="noConversion"/>
  </si>
  <si>
    <t>280020040003</t>
  </si>
  <si>
    <t>280020040004</t>
  </si>
  <si>
    <t>280020040005</t>
  </si>
  <si>
    <t>280020040006</t>
  </si>
  <si>
    <t>280020040007</t>
  </si>
  <si>
    <t>260040040003</t>
  </si>
  <si>
    <t>260040040004</t>
  </si>
  <si>
    <t>260040040005</t>
  </si>
  <si>
    <t>330030040003</t>
  </si>
  <si>
    <t>300060010001</t>
  </si>
  <si>
    <t>330030040001</t>
  </si>
  <si>
    <t>260030030002</t>
  </si>
  <si>
    <t>260030030003</t>
  </si>
  <si>
    <t>260030020002</t>
  </si>
  <si>
    <t>300060010002</t>
  </si>
  <si>
    <t>260030010008</t>
  </si>
  <si>
    <t>260040020002</t>
  </si>
  <si>
    <t>260040020003</t>
  </si>
  <si>
    <t>260040020004</t>
  </si>
  <si>
    <t>210020030039</t>
  </si>
  <si>
    <t>210020030040</t>
  </si>
  <si>
    <t>260030010002</t>
  </si>
  <si>
    <t>260040070001</t>
  </si>
  <si>
    <t>260040070002</t>
  </si>
  <si>
    <t>330110110010</t>
  </si>
  <si>
    <t>260040050001</t>
  </si>
  <si>
    <t>260040050002</t>
  </si>
  <si>
    <t>260040040002</t>
  </si>
  <si>
    <t>260030010009</t>
  </si>
  <si>
    <t>280010070012</t>
  </si>
  <si>
    <t>280040030003</t>
  </si>
  <si>
    <t>280040030004</t>
  </si>
  <si>
    <t>280040030005</t>
  </si>
  <si>
    <t>280040030006</t>
  </si>
  <si>
    <t>280020040008</t>
  </si>
  <si>
    <t>280020040009</t>
  </si>
  <si>
    <t>220020010030</t>
  </si>
  <si>
    <t>220020010031</t>
  </si>
  <si>
    <t>220020010032</t>
  </si>
  <si>
    <t>220020010033</t>
  </si>
  <si>
    <t>220020010034</t>
  </si>
  <si>
    <t>280020040001</t>
  </si>
  <si>
    <t>280020040002</t>
  </si>
  <si>
    <t>280040040001</t>
  </si>
  <si>
    <t>230020200004</t>
  </si>
  <si>
    <t>210010040002</t>
    <phoneticPr fontId="1" type="noConversion"/>
  </si>
  <si>
    <t>材质：碳钢；量程：0-2.5MPar，精度：2.5级,结构形式：轴向同心安装；表径：Φ50mm；</t>
    <phoneticPr fontId="5" type="noConversion"/>
  </si>
  <si>
    <t>材质：碳钢；量程：0-1.6MPar，精度：2.5级；结构形式：轴向同心安装；表径：Φ50mm；</t>
    <phoneticPr fontId="5" type="noConversion"/>
  </si>
  <si>
    <t>材质：碳钢；量程：0-1.4MPa，精度：2.5级;结构形式：轴向同心安装；表径：Φ45mm；</t>
    <phoneticPr fontId="5" type="noConversion"/>
  </si>
  <si>
    <t>LNMX191940SN-RF:T9315</t>
    <phoneticPr fontId="1" type="noConversion"/>
  </si>
  <si>
    <t>用户需求</t>
    <phoneticPr fontId="1" type="noConversion"/>
  </si>
  <si>
    <t>数量</t>
    <phoneticPr fontId="1" type="noConversion"/>
  </si>
  <si>
    <t>压力表、空压机油过滤器、气动三联件等设备备件采购项目物资清单</t>
    <phoneticPr fontId="1" type="noConversion"/>
  </si>
</sst>
</file>

<file path=xl/styles.xml><?xml version="1.0" encoding="utf-8"?>
<styleSheet xmlns="http://schemas.openxmlformats.org/spreadsheetml/2006/main">
  <numFmts count="8">
    <numFmt numFmtId="176" formatCode="0.00_);[Red]\(0.00\)"/>
    <numFmt numFmtId="177" formatCode="0_);[Red]\(0\)"/>
    <numFmt numFmtId="178" formatCode="[$-409]d/mmm/yy;@"/>
    <numFmt numFmtId="179" formatCode="[$-F800]aaaa\,\ mmmm\ dd\,\ yyyy"/>
    <numFmt numFmtId="180" formatCode="0.00;[Red]0.00"/>
    <numFmt numFmtId="181" formatCode="yyyy&quot;年&quot;m&quot;月&quot;;@"/>
    <numFmt numFmtId="182" formatCode="0_ "/>
    <numFmt numFmtId="183" formatCode="0.00_ "/>
  </numFmts>
  <fonts count="15">
    <font>
      <sz val="11"/>
      <color theme="1"/>
      <name val="宋体"/>
      <family val="2"/>
      <charset val="134"/>
      <scheme val="minor"/>
    </font>
    <font>
      <sz val="9"/>
      <name val="宋体"/>
      <family val="2"/>
      <charset val="134"/>
      <scheme val="minor"/>
    </font>
    <font>
      <b/>
      <sz val="14"/>
      <color theme="1"/>
      <name val="宋体"/>
      <family val="3"/>
      <charset val="134"/>
      <scheme val="minor"/>
    </font>
    <font>
      <b/>
      <sz val="9"/>
      <color theme="1"/>
      <name val="宋体"/>
      <family val="3"/>
      <charset val="134"/>
      <scheme val="minor"/>
    </font>
    <font>
      <b/>
      <sz val="9"/>
      <name val="宋体"/>
      <family val="3"/>
      <charset val="134"/>
      <scheme val="minor"/>
    </font>
    <font>
      <sz val="9"/>
      <name val="宋体"/>
      <family val="3"/>
      <charset val="134"/>
      <scheme val="minor"/>
    </font>
    <font>
      <sz val="11"/>
      <color indexed="8"/>
      <name val="宋体"/>
      <family val="3"/>
      <charset val="134"/>
    </font>
    <font>
      <sz val="12"/>
      <name val="宋体"/>
      <family val="3"/>
      <charset val="134"/>
    </font>
    <font>
      <sz val="9"/>
      <name val="宋体"/>
      <family val="3"/>
      <charset val="134"/>
    </font>
    <font>
      <sz val="11"/>
      <color theme="1"/>
      <name val="宋体"/>
      <family val="3"/>
      <charset val="134"/>
      <scheme val="minor"/>
    </font>
    <font>
      <sz val="11"/>
      <color rgb="FF000000"/>
      <name val="宋体"/>
      <family val="3"/>
      <charset val="134"/>
    </font>
    <font>
      <sz val="9"/>
      <color theme="1"/>
      <name val="宋体"/>
      <family val="3"/>
      <charset val="134"/>
      <scheme val="minor"/>
    </font>
    <font>
      <b/>
      <sz val="9"/>
      <name val="宋体"/>
      <family val="3"/>
      <charset val="134"/>
    </font>
    <font>
      <sz val="9"/>
      <color theme="1"/>
      <name val="宋体"/>
      <family val="3"/>
      <charset val="134"/>
    </font>
    <font>
      <sz val="9"/>
      <color rgb="FFFF0000"/>
      <name val="宋体"/>
      <family val="3"/>
      <charset val="134"/>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alignment vertical="center"/>
    </xf>
    <xf numFmtId="178" fontId="6" fillId="0" borderId="0">
      <alignment vertical="center"/>
    </xf>
    <xf numFmtId="0" fontId="7" fillId="0" borderId="0">
      <alignment vertical="center"/>
    </xf>
    <xf numFmtId="179" fontId="7" fillId="0" borderId="0">
      <alignment vertical="center"/>
    </xf>
    <xf numFmtId="180" fontId="6" fillId="0" borderId="0">
      <protection locked="0"/>
    </xf>
    <xf numFmtId="179" fontId="7" fillId="0" borderId="0">
      <alignment vertical="center"/>
    </xf>
    <xf numFmtId="178" fontId="9" fillId="0" borderId="0">
      <alignment vertical="center"/>
    </xf>
    <xf numFmtId="178" fontId="10" fillId="0" borderId="0">
      <alignment vertical="center"/>
    </xf>
    <xf numFmtId="183" fontId="6" fillId="0" borderId="0">
      <alignment vertical="center"/>
    </xf>
  </cellStyleXfs>
  <cellXfs count="60">
    <xf numFmtId="0" fontId="0" fillId="0" borderId="0" xfId="0">
      <alignment vertical="center"/>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6" fontId="5" fillId="2" borderId="1" xfId="2"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176" fontId="5" fillId="2" borderId="2" xfId="2" applyNumberFormat="1" applyFont="1" applyFill="1" applyBorder="1" applyAlignment="1">
      <alignment horizontal="center" vertical="center" wrapText="1"/>
    </xf>
    <xf numFmtId="177" fontId="5" fillId="2" borderId="1" xfId="4" applyNumberFormat="1" applyFont="1" applyFill="1" applyBorder="1" applyAlignment="1" applyProtection="1">
      <alignment horizontal="center" vertical="center" wrapText="1"/>
    </xf>
    <xf numFmtId="180" fontId="5" fillId="2" borderId="1" xfId="2"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177" fontId="5" fillId="2" borderId="1" xfId="2" applyNumberFormat="1" applyFont="1" applyFill="1" applyBorder="1" applyAlignment="1" applyProtection="1">
      <alignment horizontal="center" vertical="center" wrapText="1"/>
    </xf>
    <xf numFmtId="0" fontId="11" fillId="0" borderId="1" xfId="0" applyFont="1" applyFill="1" applyBorder="1">
      <alignment vertical="center"/>
    </xf>
    <xf numFmtId="177" fontId="5" fillId="2" borderId="1" xfId="2" applyNumberFormat="1" applyFont="1" applyFill="1" applyBorder="1" applyAlignment="1">
      <alignment horizontal="center" vertical="center" wrapText="1"/>
    </xf>
    <xf numFmtId="183" fontId="12"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76" fontId="5" fillId="5" borderId="2" xfId="2"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9" fillId="0" borderId="0" xfId="0" applyFont="1" applyFill="1">
      <alignment vertical="center"/>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8" fontId="11" fillId="0" borderId="1" xfId="3" applyNumberFormat="1" applyFont="1" applyFill="1" applyBorder="1" applyAlignment="1" applyProtection="1">
      <alignment horizontal="center" vertical="center" wrapText="1"/>
    </xf>
    <xf numFmtId="176"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0" xfId="1"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49" fontId="11" fillId="0" borderId="1" xfId="2" applyNumberFormat="1" applyFont="1" applyFill="1" applyBorder="1" applyAlignment="1" applyProtection="1">
      <alignment horizontal="center" vertical="center" wrapText="1"/>
    </xf>
    <xf numFmtId="179" fontId="11" fillId="0" borderId="1" xfId="2" applyNumberFormat="1" applyFont="1" applyFill="1" applyBorder="1" applyAlignment="1" applyProtection="1">
      <alignment horizontal="center" vertical="center" wrapText="1"/>
    </xf>
    <xf numFmtId="179" fontId="11" fillId="0" borderId="1" xfId="0" applyNumberFormat="1" applyFont="1" applyFill="1" applyBorder="1" applyAlignment="1">
      <alignment horizontal="left" vertical="center" wrapText="1"/>
    </xf>
    <xf numFmtId="179" fontId="11" fillId="0" borderId="1" xfId="0" applyNumberFormat="1" applyFont="1" applyFill="1" applyBorder="1" applyAlignment="1">
      <alignment horizontal="center" vertical="center"/>
    </xf>
    <xf numFmtId="179" fontId="11" fillId="0" borderId="1" xfId="0" applyNumberFormat="1" applyFont="1" applyFill="1" applyBorder="1">
      <alignment vertical="center"/>
    </xf>
    <xf numFmtId="178" fontId="13" fillId="0" borderId="1" xfId="3" applyNumberFormat="1" applyFont="1" applyFill="1" applyBorder="1" applyAlignment="1" applyProtection="1">
      <alignment horizontal="center" vertical="center" wrapText="1"/>
    </xf>
    <xf numFmtId="176" fontId="11" fillId="0" borderId="1" xfId="2" applyNumberFormat="1" applyFont="1" applyFill="1" applyBorder="1" applyAlignment="1" applyProtection="1">
      <alignment horizontal="center" vertical="center" wrapText="1"/>
    </xf>
    <xf numFmtId="181" fontId="11" fillId="0" borderId="1" xfId="7" applyNumberFormat="1" applyFont="1" applyFill="1" applyBorder="1" applyAlignment="1">
      <alignment horizontal="center" vertical="center" wrapText="1"/>
    </xf>
    <xf numFmtId="49" fontId="11" fillId="0" borderId="1" xfId="2" applyNumberFormat="1" applyFont="1" applyFill="1" applyBorder="1" applyAlignment="1">
      <alignment horizontal="center" vertical="center" wrapText="1"/>
    </xf>
    <xf numFmtId="178" fontId="11" fillId="0" borderId="1" xfId="2"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11" fillId="0" borderId="1" xfId="8" applyNumberFormat="1" applyFont="1" applyFill="1" applyBorder="1" applyAlignment="1">
      <alignment horizontal="center" vertical="center" wrapText="1"/>
    </xf>
    <xf numFmtId="182" fontId="13"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179" fontId="13" fillId="0" borderId="1" xfId="0" applyNumberFormat="1" applyFont="1" applyFill="1" applyBorder="1" applyAlignment="1">
      <alignment vertical="center" wrapText="1"/>
    </xf>
    <xf numFmtId="179" fontId="13" fillId="0" borderId="1" xfId="0" quotePrefix="1"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cellXfs>
  <cellStyles count="9">
    <cellStyle name="0,0_x005f_x005f_x005f_x000d__x005f_x005f_x005f_x000a_NA_x005f_x005f_x005f_x000d__x005f_x005f_x005f_x000a_" xfId="4"/>
    <cellStyle name="0,0_x005f_x005f_x005f_x005f_x005f_x005f_x005f_x000d__x005f_x005f_x005f_x005f_x005f_x005f_x005f_x000a_NA_x005f_x005f_x005f_x005f_x005f_x005f_x005f_x000d__x005f_x005f_x005f_x005f_x005f_x005f_x005f_x000a_ 28" xfId="7"/>
    <cellStyle name="常规" xfId="0" builtinId="0"/>
    <cellStyle name="常规 18" xfId="8"/>
    <cellStyle name="常规 2" xfId="2"/>
    <cellStyle name="常规 2 16" xfId="1"/>
    <cellStyle name="常规 2 4" xfId="3"/>
    <cellStyle name="常规 2 4 2" xfId="5"/>
    <cellStyle name="常规 6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51"/>
  <sheetViews>
    <sheetView tabSelected="1" workbookViewId="0">
      <selection activeCell="A2" sqref="A2:A3"/>
    </sheetView>
  </sheetViews>
  <sheetFormatPr defaultRowHeight="13.5"/>
  <cols>
    <col min="1" max="1" width="4.75" style="24" bestFit="1" customWidth="1"/>
    <col min="2" max="2" width="10.625" style="24" customWidth="1"/>
    <col min="3" max="4" width="9" style="24"/>
    <col min="5" max="5" width="27.875" style="24" customWidth="1"/>
    <col min="6" max="6" width="4.75" style="24" customWidth="1"/>
    <col min="7" max="7" width="4.75" style="24" bestFit="1" customWidth="1"/>
    <col min="8" max="8" width="6" style="24" customWidth="1"/>
    <col min="9" max="9" width="16.125" style="24" customWidth="1"/>
    <col min="10" max="16384" width="9" style="24"/>
  </cols>
  <sheetData>
    <row r="1" spans="1:9" ht="18.75">
      <c r="A1" s="51" t="s">
        <v>196</v>
      </c>
      <c r="B1" s="51"/>
      <c r="C1" s="51"/>
      <c r="D1" s="51"/>
      <c r="E1" s="51"/>
      <c r="F1" s="51"/>
      <c r="G1" s="51"/>
      <c r="H1" s="51"/>
      <c r="I1" s="51"/>
    </row>
    <row r="2" spans="1:9">
      <c r="A2" s="52" t="s">
        <v>0</v>
      </c>
      <c r="B2" s="53" t="s">
        <v>1</v>
      </c>
      <c r="C2" s="52" t="s">
        <v>2</v>
      </c>
      <c r="D2" s="54" t="s">
        <v>194</v>
      </c>
      <c r="E2" s="55"/>
      <c r="F2" s="52" t="s">
        <v>5</v>
      </c>
      <c r="G2" s="56" t="s">
        <v>195</v>
      </c>
      <c r="H2" s="52" t="s">
        <v>11</v>
      </c>
      <c r="I2" s="52" t="s">
        <v>12</v>
      </c>
    </row>
    <row r="3" spans="1:9">
      <c r="A3" s="57"/>
      <c r="B3" s="58"/>
      <c r="C3" s="57"/>
      <c r="D3" s="25" t="s">
        <v>3</v>
      </c>
      <c r="E3" s="25" t="s">
        <v>4</v>
      </c>
      <c r="F3" s="57"/>
      <c r="G3" s="59"/>
      <c r="H3" s="57"/>
      <c r="I3" s="57"/>
    </row>
    <row r="4" spans="1:9" ht="33.75">
      <c r="A4" s="26">
        <v>1</v>
      </c>
      <c r="B4" s="27" t="s">
        <v>144</v>
      </c>
      <c r="C4" s="26" t="s">
        <v>13</v>
      </c>
      <c r="D4" s="26" t="s">
        <v>14</v>
      </c>
      <c r="E4" s="28" t="s">
        <v>190</v>
      </c>
      <c r="F4" s="29" t="s">
        <v>32</v>
      </c>
      <c r="G4" s="17">
        <v>2</v>
      </c>
      <c r="H4" s="31" t="s">
        <v>16</v>
      </c>
      <c r="I4" s="26" t="s">
        <v>137</v>
      </c>
    </row>
    <row r="5" spans="1:9" ht="33.75">
      <c r="A5" s="26">
        <v>2</v>
      </c>
      <c r="B5" s="32" t="s">
        <v>145</v>
      </c>
      <c r="C5" s="26" t="s">
        <v>17</v>
      </c>
      <c r="D5" s="26" t="s">
        <v>18</v>
      </c>
      <c r="E5" s="28" t="s">
        <v>191</v>
      </c>
      <c r="F5" s="29" t="s">
        <v>32</v>
      </c>
      <c r="G5" s="17">
        <v>2</v>
      </c>
      <c r="H5" s="31" t="s">
        <v>16</v>
      </c>
      <c r="I5" s="26" t="s">
        <v>137</v>
      </c>
    </row>
    <row r="6" spans="1:9" ht="33.75">
      <c r="A6" s="26">
        <v>3</v>
      </c>
      <c r="B6" s="27" t="s">
        <v>146</v>
      </c>
      <c r="C6" s="26" t="s">
        <v>17</v>
      </c>
      <c r="D6" s="26" t="s">
        <v>18</v>
      </c>
      <c r="E6" s="28" t="s">
        <v>192</v>
      </c>
      <c r="F6" s="29" t="s">
        <v>32</v>
      </c>
      <c r="G6" s="17">
        <v>2</v>
      </c>
      <c r="H6" s="31" t="s">
        <v>16</v>
      </c>
      <c r="I6" s="26" t="s">
        <v>137</v>
      </c>
    </row>
    <row r="7" spans="1:9" ht="33.75">
      <c r="A7" s="26">
        <v>4</v>
      </c>
      <c r="B7" s="27" t="s">
        <v>147</v>
      </c>
      <c r="C7" s="26" t="s">
        <v>17</v>
      </c>
      <c r="D7" s="26" t="s">
        <v>19</v>
      </c>
      <c r="E7" s="26" t="s">
        <v>20</v>
      </c>
      <c r="F7" s="29" t="s">
        <v>32</v>
      </c>
      <c r="G7" s="17">
        <v>6</v>
      </c>
      <c r="H7" s="31" t="s">
        <v>16</v>
      </c>
      <c r="I7" s="26" t="s">
        <v>137</v>
      </c>
    </row>
    <row r="8" spans="1:9" ht="33.75">
      <c r="A8" s="26">
        <v>5</v>
      </c>
      <c r="B8" s="27" t="s">
        <v>148</v>
      </c>
      <c r="C8" s="26" t="s">
        <v>17</v>
      </c>
      <c r="D8" s="26" t="s">
        <v>19</v>
      </c>
      <c r="E8" s="26" t="s">
        <v>21</v>
      </c>
      <c r="F8" s="29" t="s">
        <v>32</v>
      </c>
      <c r="G8" s="17">
        <v>2</v>
      </c>
      <c r="H8" s="31" t="s">
        <v>16</v>
      </c>
      <c r="I8" s="26" t="s">
        <v>137</v>
      </c>
    </row>
    <row r="9" spans="1:9" ht="45">
      <c r="A9" s="26">
        <v>6</v>
      </c>
      <c r="B9" s="26" t="s">
        <v>149</v>
      </c>
      <c r="C9" s="26" t="s">
        <v>17</v>
      </c>
      <c r="D9" s="26" t="s">
        <v>22</v>
      </c>
      <c r="E9" s="26" t="s">
        <v>23</v>
      </c>
      <c r="F9" s="29" t="s">
        <v>32</v>
      </c>
      <c r="G9" s="17">
        <v>3</v>
      </c>
      <c r="H9" s="31" t="s">
        <v>16</v>
      </c>
      <c r="I9" s="26" t="s">
        <v>137</v>
      </c>
    </row>
    <row r="10" spans="1:9" ht="45">
      <c r="A10" s="26">
        <v>7</v>
      </c>
      <c r="B10" s="26" t="s">
        <v>150</v>
      </c>
      <c r="C10" s="26" t="s">
        <v>17</v>
      </c>
      <c r="D10" s="26" t="s">
        <v>24</v>
      </c>
      <c r="E10" s="26" t="s">
        <v>25</v>
      </c>
      <c r="F10" s="29" t="s">
        <v>32</v>
      </c>
      <c r="G10" s="17">
        <v>16</v>
      </c>
      <c r="H10" s="31" t="s">
        <v>16</v>
      </c>
      <c r="I10" s="26" t="s">
        <v>137</v>
      </c>
    </row>
    <row r="11" spans="1:9" ht="33.75">
      <c r="A11" s="26">
        <v>8</v>
      </c>
      <c r="B11" s="26" t="s">
        <v>151</v>
      </c>
      <c r="C11" s="26" t="s">
        <v>17</v>
      </c>
      <c r="D11" s="28" t="s">
        <v>138</v>
      </c>
      <c r="E11" s="26" t="s">
        <v>26</v>
      </c>
      <c r="F11" s="29" t="s">
        <v>32</v>
      </c>
      <c r="G11" s="17">
        <v>2</v>
      </c>
      <c r="H11" s="31" t="s">
        <v>16</v>
      </c>
      <c r="I11" s="26" t="s">
        <v>137</v>
      </c>
    </row>
    <row r="12" spans="1:9" ht="33.75">
      <c r="A12" s="26">
        <v>9</v>
      </c>
      <c r="B12" s="26" t="s">
        <v>152</v>
      </c>
      <c r="C12" s="26" t="s">
        <v>27</v>
      </c>
      <c r="D12" s="26" t="s">
        <v>28</v>
      </c>
      <c r="E12" s="26" t="s">
        <v>29</v>
      </c>
      <c r="F12" s="29" t="s">
        <v>32</v>
      </c>
      <c r="G12" s="17">
        <v>3</v>
      </c>
      <c r="H12" s="31" t="s">
        <v>16</v>
      </c>
      <c r="I12" s="26" t="s">
        <v>137</v>
      </c>
    </row>
    <row r="13" spans="1:9" ht="33.75">
      <c r="A13" s="26">
        <v>10</v>
      </c>
      <c r="B13" s="27" t="s">
        <v>153</v>
      </c>
      <c r="C13" s="33" t="s">
        <v>13</v>
      </c>
      <c r="D13" s="29" t="s">
        <v>30</v>
      </c>
      <c r="E13" s="29" t="s">
        <v>31</v>
      </c>
      <c r="F13" s="29" t="s">
        <v>32</v>
      </c>
      <c r="G13" s="17">
        <v>3</v>
      </c>
      <c r="H13" s="31" t="s">
        <v>16</v>
      </c>
      <c r="I13" s="26" t="s">
        <v>137</v>
      </c>
    </row>
    <row r="14" spans="1:9" ht="33.75">
      <c r="A14" s="26">
        <v>11</v>
      </c>
      <c r="B14" s="31" t="s">
        <v>154</v>
      </c>
      <c r="C14" s="34" t="s">
        <v>33</v>
      </c>
      <c r="D14" s="30" t="s">
        <v>34</v>
      </c>
      <c r="E14" s="35" t="s">
        <v>35</v>
      </c>
      <c r="F14" s="29" t="s">
        <v>32</v>
      </c>
      <c r="G14" s="17">
        <v>3</v>
      </c>
      <c r="H14" s="36" t="s">
        <v>36</v>
      </c>
      <c r="I14" s="26" t="s">
        <v>137</v>
      </c>
    </row>
    <row r="15" spans="1:9" ht="67.5">
      <c r="A15" s="26">
        <v>12</v>
      </c>
      <c r="B15" s="31" t="s">
        <v>155</v>
      </c>
      <c r="C15" s="34" t="s">
        <v>37</v>
      </c>
      <c r="D15" s="34" t="s">
        <v>38</v>
      </c>
      <c r="E15" s="37" t="s">
        <v>139</v>
      </c>
      <c r="F15" s="34" t="s">
        <v>39</v>
      </c>
      <c r="G15" s="17">
        <v>2</v>
      </c>
      <c r="H15" s="36" t="s">
        <v>36</v>
      </c>
      <c r="I15" s="39"/>
    </row>
    <row r="16" spans="1:9" ht="67.5">
      <c r="A16" s="26">
        <v>13</v>
      </c>
      <c r="B16" s="31" t="s">
        <v>156</v>
      </c>
      <c r="C16" s="34" t="s">
        <v>143</v>
      </c>
      <c r="D16" s="34" t="s">
        <v>38</v>
      </c>
      <c r="E16" s="37" t="s">
        <v>140</v>
      </c>
      <c r="F16" s="34" t="s">
        <v>39</v>
      </c>
      <c r="G16" s="17">
        <v>4</v>
      </c>
      <c r="H16" s="36" t="s">
        <v>36</v>
      </c>
      <c r="I16" s="39"/>
    </row>
    <row r="17" spans="1:9" ht="33.75">
      <c r="A17" s="26">
        <v>14</v>
      </c>
      <c r="B17" s="26" t="s">
        <v>157</v>
      </c>
      <c r="C17" s="26" t="s">
        <v>40</v>
      </c>
      <c r="D17" s="26" t="s">
        <v>41</v>
      </c>
      <c r="E17" s="26" t="s">
        <v>42</v>
      </c>
      <c r="F17" s="26" t="s">
        <v>15</v>
      </c>
      <c r="G17" s="17">
        <v>3</v>
      </c>
      <c r="H17" s="31" t="s">
        <v>16</v>
      </c>
      <c r="I17" s="31"/>
    </row>
    <row r="18" spans="1:9" ht="33.75">
      <c r="A18" s="26">
        <v>15</v>
      </c>
      <c r="B18" s="27" t="s">
        <v>158</v>
      </c>
      <c r="C18" s="33" t="s">
        <v>43</v>
      </c>
      <c r="D18" s="29" t="s">
        <v>44</v>
      </c>
      <c r="E18" s="40" t="s">
        <v>45</v>
      </c>
      <c r="F18" s="29" t="s">
        <v>15</v>
      </c>
      <c r="G18" s="17">
        <v>3</v>
      </c>
      <c r="H18" s="31" t="s">
        <v>16</v>
      </c>
      <c r="I18" s="26" t="s">
        <v>46</v>
      </c>
    </row>
    <row r="19" spans="1:9" ht="33.75">
      <c r="A19" s="26">
        <v>16</v>
      </c>
      <c r="B19" s="26" t="s">
        <v>159</v>
      </c>
      <c r="C19" s="26" t="s">
        <v>47</v>
      </c>
      <c r="D19" s="26" t="s">
        <v>48</v>
      </c>
      <c r="E19" s="26" t="s">
        <v>49</v>
      </c>
      <c r="F19" s="26" t="s">
        <v>15</v>
      </c>
      <c r="G19" s="17">
        <v>2</v>
      </c>
      <c r="H19" s="31" t="s">
        <v>16</v>
      </c>
      <c r="I19" s="31"/>
    </row>
    <row r="20" spans="1:9" ht="22.5">
      <c r="A20" s="26">
        <v>17</v>
      </c>
      <c r="B20" s="26" t="s">
        <v>160</v>
      </c>
      <c r="C20" s="26" t="s">
        <v>50</v>
      </c>
      <c r="D20" s="26" t="s">
        <v>51</v>
      </c>
      <c r="E20" s="26" t="s">
        <v>52</v>
      </c>
      <c r="F20" s="26" t="s">
        <v>39</v>
      </c>
      <c r="G20" s="17">
        <v>2</v>
      </c>
      <c r="H20" s="31" t="s">
        <v>16</v>
      </c>
      <c r="I20" s="31"/>
    </row>
    <row r="21" spans="1:9" ht="22.5">
      <c r="A21" s="26">
        <v>18</v>
      </c>
      <c r="B21" s="26" t="s">
        <v>161</v>
      </c>
      <c r="C21" s="26" t="s">
        <v>53</v>
      </c>
      <c r="D21" s="26" t="s">
        <v>51</v>
      </c>
      <c r="E21" s="26" t="s">
        <v>54</v>
      </c>
      <c r="F21" s="26" t="s">
        <v>39</v>
      </c>
      <c r="G21" s="17">
        <v>2</v>
      </c>
      <c r="H21" s="31" t="s">
        <v>16</v>
      </c>
      <c r="I21" s="31"/>
    </row>
    <row r="22" spans="1:9" ht="33.75">
      <c r="A22" s="26">
        <v>19</v>
      </c>
      <c r="B22" s="26" t="s">
        <v>162</v>
      </c>
      <c r="C22" s="26" t="s">
        <v>55</v>
      </c>
      <c r="D22" s="26" t="s">
        <v>51</v>
      </c>
      <c r="E22" s="26" t="s">
        <v>56</v>
      </c>
      <c r="F22" s="26" t="s">
        <v>39</v>
      </c>
      <c r="G22" s="17">
        <v>2</v>
      </c>
      <c r="H22" s="31" t="s">
        <v>16</v>
      </c>
      <c r="I22" s="31"/>
    </row>
    <row r="23" spans="1:9" ht="33.75">
      <c r="A23" s="26">
        <v>20</v>
      </c>
      <c r="B23" s="31" t="s">
        <v>163</v>
      </c>
      <c r="C23" s="26" t="s">
        <v>57</v>
      </c>
      <c r="D23" s="26" t="s">
        <v>58</v>
      </c>
      <c r="E23" s="26" t="s">
        <v>59</v>
      </c>
      <c r="F23" s="26" t="s">
        <v>15</v>
      </c>
      <c r="G23" s="17">
        <v>2</v>
      </c>
      <c r="H23" s="31" t="s">
        <v>16</v>
      </c>
      <c r="I23" s="31"/>
    </row>
    <row r="24" spans="1:9" ht="33.75">
      <c r="A24" s="26">
        <v>21</v>
      </c>
      <c r="B24" s="31" t="s">
        <v>164</v>
      </c>
      <c r="C24" s="26" t="s">
        <v>60</v>
      </c>
      <c r="D24" s="26" t="s">
        <v>61</v>
      </c>
      <c r="E24" s="26" t="s">
        <v>62</v>
      </c>
      <c r="F24" s="26" t="s">
        <v>15</v>
      </c>
      <c r="G24" s="17">
        <v>2</v>
      </c>
      <c r="H24" s="31" t="s">
        <v>16</v>
      </c>
      <c r="I24" s="31"/>
    </row>
    <row r="25" spans="1:9" ht="22.5">
      <c r="A25" s="26">
        <v>22</v>
      </c>
      <c r="B25" s="31" t="s">
        <v>165</v>
      </c>
      <c r="C25" s="34" t="s">
        <v>63</v>
      </c>
      <c r="D25" s="34" t="s">
        <v>64</v>
      </c>
      <c r="E25" s="34" t="s">
        <v>65</v>
      </c>
      <c r="F25" s="30" t="s">
        <v>15</v>
      </c>
      <c r="G25" s="17">
        <v>3</v>
      </c>
      <c r="H25" s="36" t="s">
        <v>36</v>
      </c>
      <c r="I25" s="34"/>
    </row>
    <row r="26" spans="1:9" ht="22.5">
      <c r="A26" s="26">
        <v>23</v>
      </c>
      <c r="B26" s="31" t="s">
        <v>166</v>
      </c>
      <c r="C26" s="34" t="s">
        <v>66</v>
      </c>
      <c r="D26" s="34" t="s">
        <v>67</v>
      </c>
      <c r="E26" s="34" t="s">
        <v>68</v>
      </c>
      <c r="F26" s="34" t="s">
        <v>69</v>
      </c>
      <c r="G26" s="17">
        <v>6</v>
      </c>
      <c r="H26" s="36" t="s">
        <v>36</v>
      </c>
      <c r="I26" s="34"/>
    </row>
    <row r="27" spans="1:9">
      <c r="A27" s="26">
        <v>24</v>
      </c>
      <c r="B27" s="31" t="s">
        <v>167</v>
      </c>
      <c r="C27" s="34" t="s">
        <v>70</v>
      </c>
      <c r="D27" s="34" t="s">
        <v>67</v>
      </c>
      <c r="E27" s="34" t="s">
        <v>71</v>
      </c>
      <c r="F27" s="34" t="s">
        <v>69</v>
      </c>
      <c r="G27" s="17">
        <v>10</v>
      </c>
      <c r="H27" s="36" t="s">
        <v>36</v>
      </c>
      <c r="I27" s="34"/>
    </row>
    <row r="28" spans="1:9">
      <c r="A28" s="26">
        <v>25</v>
      </c>
      <c r="B28" s="34" t="s">
        <v>168</v>
      </c>
      <c r="C28" s="41" t="s">
        <v>72</v>
      </c>
      <c r="D28" s="41" t="s">
        <v>73</v>
      </c>
      <c r="E28" s="41" t="s">
        <v>74</v>
      </c>
      <c r="F28" s="42" t="s">
        <v>15</v>
      </c>
      <c r="G28" s="17">
        <v>2</v>
      </c>
      <c r="H28" s="36" t="s">
        <v>36</v>
      </c>
      <c r="I28" s="38"/>
    </row>
    <row r="29" spans="1:9">
      <c r="A29" s="26">
        <v>26</v>
      </c>
      <c r="B29" s="31" t="s">
        <v>168</v>
      </c>
      <c r="C29" s="41" t="s">
        <v>75</v>
      </c>
      <c r="D29" s="41" t="s">
        <v>73</v>
      </c>
      <c r="E29" s="41" t="s">
        <v>76</v>
      </c>
      <c r="F29" s="42" t="s">
        <v>15</v>
      </c>
      <c r="G29" s="17">
        <v>2</v>
      </c>
      <c r="H29" s="36" t="s">
        <v>36</v>
      </c>
      <c r="I29" s="38"/>
    </row>
    <row r="30" spans="1:9">
      <c r="A30" s="26">
        <v>27</v>
      </c>
      <c r="B30" s="31" t="s">
        <v>168</v>
      </c>
      <c r="C30" s="41" t="s">
        <v>77</v>
      </c>
      <c r="D30" s="41" t="s">
        <v>73</v>
      </c>
      <c r="E30" s="41" t="s">
        <v>76</v>
      </c>
      <c r="F30" s="42" t="s">
        <v>15</v>
      </c>
      <c r="G30" s="17">
        <v>2</v>
      </c>
      <c r="H30" s="36" t="s">
        <v>36</v>
      </c>
      <c r="I30" s="38"/>
    </row>
    <row r="31" spans="1:9" ht="22.5">
      <c r="A31" s="26">
        <v>28</v>
      </c>
      <c r="B31" s="31" t="s">
        <v>169</v>
      </c>
      <c r="C31" s="34" t="s">
        <v>78</v>
      </c>
      <c r="D31" s="34" t="s">
        <v>79</v>
      </c>
      <c r="E31" s="34" t="s">
        <v>80</v>
      </c>
      <c r="F31" s="34" t="s">
        <v>69</v>
      </c>
      <c r="G31" s="17">
        <v>28</v>
      </c>
      <c r="H31" s="36" t="s">
        <v>36</v>
      </c>
      <c r="I31" s="39"/>
    </row>
    <row r="32" spans="1:9" ht="22.5">
      <c r="A32" s="26">
        <v>29</v>
      </c>
      <c r="B32" s="31" t="s">
        <v>170</v>
      </c>
      <c r="C32" s="34" t="s">
        <v>81</v>
      </c>
      <c r="D32" s="34" t="s">
        <v>82</v>
      </c>
      <c r="E32" s="34" t="s">
        <v>83</v>
      </c>
      <c r="F32" s="34" t="s">
        <v>15</v>
      </c>
      <c r="G32" s="17">
        <v>6</v>
      </c>
      <c r="H32" s="36" t="s">
        <v>36</v>
      </c>
      <c r="I32" s="39"/>
    </row>
    <row r="33" spans="1:9" ht="33.75">
      <c r="A33" s="26">
        <v>30</v>
      </c>
      <c r="B33" s="31" t="s">
        <v>171</v>
      </c>
      <c r="C33" s="34" t="s">
        <v>84</v>
      </c>
      <c r="D33" s="34" t="s">
        <v>85</v>
      </c>
      <c r="E33" s="34" t="s">
        <v>86</v>
      </c>
      <c r="F33" s="34" t="s">
        <v>15</v>
      </c>
      <c r="G33" s="17">
        <v>6</v>
      </c>
      <c r="H33" s="36" t="s">
        <v>36</v>
      </c>
      <c r="I33" s="39"/>
    </row>
    <row r="34" spans="1:9" ht="33.75">
      <c r="A34" s="26">
        <v>31</v>
      </c>
      <c r="B34" s="43" t="s">
        <v>172</v>
      </c>
      <c r="C34" s="26" t="s">
        <v>87</v>
      </c>
      <c r="D34" s="26" t="s">
        <v>88</v>
      </c>
      <c r="E34" s="26" t="s">
        <v>89</v>
      </c>
      <c r="F34" s="26" t="s">
        <v>90</v>
      </c>
      <c r="G34" s="17">
        <v>5</v>
      </c>
      <c r="H34" s="26" t="s">
        <v>91</v>
      </c>
      <c r="I34" s="14"/>
    </row>
    <row r="35" spans="1:9" ht="22.5">
      <c r="A35" s="26">
        <v>32</v>
      </c>
      <c r="B35" s="26" t="s">
        <v>173</v>
      </c>
      <c r="C35" s="44" t="s">
        <v>92</v>
      </c>
      <c r="D35" s="26" t="s">
        <v>93</v>
      </c>
      <c r="E35" s="26" t="s">
        <v>193</v>
      </c>
      <c r="F35" s="26" t="s">
        <v>94</v>
      </c>
      <c r="G35" s="17">
        <v>40</v>
      </c>
      <c r="H35" s="26" t="s">
        <v>91</v>
      </c>
      <c r="I35" s="14"/>
    </row>
    <row r="36" spans="1:9" ht="22.5">
      <c r="A36" s="26">
        <v>33</v>
      </c>
      <c r="B36" s="26" t="s">
        <v>174</v>
      </c>
      <c r="C36" s="26" t="s">
        <v>95</v>
      </c>
      <c r="D36" s="26" t="s">
        <v>64</v>
      </c>
      <c r="E36" s="26" t="s">
        <v>96</v>
      </c>
      <c r="F36" s="26" t="s">
        <v>15</v>
      </c>
      <c r="G36" s="17">
        <v>3</v>
      </c>
      <c r="H36" s="26" t="s">
        <v>91</v>
      </c>
      <c r="I36" s="14"/>
    </row>
    <row r="37" spans="1:9" ht="22.5">
      <c r="A37" s="26">
        <v>34</v>
      </c>
      <c r="B37" s="26" t="s">
        <v>175</v>
      </c>
      <c r="C37" s="26" t="s">
        <v>97</v>
      </c>
      <c r="D37" s="26" t="s">
        <v>64</v>
      </c>
      <c r="E37" s="26" t="s">
        <v>98</v>
      </c>
      <c r="F37" s="26" t="s">
        <v>15</v>
      </c>
      <c r="G37" s="17">
        <v>3</v>
      </c>
      <c r="H37" s="26" t="s">
        <v>91</v>
      </c>
      <c r="I37" s="14"/>
    </row>
    <row r="38" spans="1:9" ht="22.5">
      <c r="A38" s="26">
        <v>35</v>
      </c>
      <c r="B38" s="26" t="s">
        <v>176</v>
      </c>
      <c r="C38" s="26" t="s">
        <v>99</v>
      </c>
      <c r="D38" s="26" t="s">
        <v>100</v>
      </c>
      <c r="E38" s="26" t="s">
        <v>101</v>
      </c>
      <c r="F38" s="26" t="s">
        <v>15</v>
      </c>
      <c r="G38" s="17">
        <v>3</v>
      </c>
      <c r="H38" s="26" t="s">
        <v>91</v>
      </c>
      <c r="I38" s="14"/>
    </row>
    <row r="39" spans="1:9" ht="22.5">
      <c r="A39" s="26">
        <v>36</v>
      </c>
      <c r="B39" s="26" t="s">
        <v>177</v>
      </c>
      <c r="C39" s="26" t="s">
        <v>87</v>
      </c>
      <c r="D39" s="26" t="s">
        <v>64</v>
      </c>
      <c r="E39" s="26" t="s">
        <v>102</v>
      </c>
      <c r="F39" s="26" t="s">
        <v>90</v>
      </c>
      <c r="G39" s="17">
        <v>3</v>
      </c>
      <c r="H39" s="26" t="s">
        <v>91</v>
      </c>
      <c r="I39" s="14"/>
    </row>
    <row r="40" spans="1:9">
      <c r="A40" s="26">
        <v>37</v>
      </c>
      <c r="B40" s="26" t="s">
        <v>178</v>
      </c>
      <c r="C40" s="44" t="s">
        <v>103</v>
      </c>
      <c r="D40" s="26" t="s">
        <v>104</v>
      </c>
      <c r="E40" s="26" t="s">
        <v>105</v>
      </c>
      <c r="F40" s="26" t="s">
        <v>15</v>
      </c>
      <c r="G40" s="17">
        <v>5</v>
      </c>
      <c r="H40" s="26" t="s">
        <v>91</v>
      </c>
      <c r="I40" s="14"/>
    </row>
    <row r="41" spans="1:9">
      <c r="A41" s="26">
        <v>38</v>
      </c>
      <c r="B41" s="26" t="s">
        <v>179</v>
      </c>
      <c r="C41" s="44" t="s">
        <v>106</v>
      </c>
      <c r="D41" s="26" t="s">
        <v>107</v>
      </c>
      <c r="E41" s="26" t="s">
        <v>108</v>
      </c>
      <c r="F41" s="26" t="s">
        <v>15</v>
      </c>
      <c r="G41" s="17">
        <v>5</v>
      </c>
      <c r="H41" s="26" t="s">
        <v>91</v>
      </c>
      <c r="I41" s="14"/>
    </row>
    <row r="42" spans="1:9" ht="22.5">
      <c r="A42" s="26">
        <v>39</v>
      </c>
      <c r="B42" s="45" t="s">
        <v>180</v>
      </c>
      <c r="C42" s="26" t="s">
        <v>109</v>
      </c>
      <c r="D42" s="26" t="s">
        <v>110</v>
      </c>
      <c r="E42" s="26" t="s">
        <v>111</v>
      </c>
      <c r="F42" s="26" t="s">
        <v>15</v>
      </c>
      <c r="G42" s="17">
        <v>20</v>
      </c>
      <c r="H42" s="26" t="s">
        <v>91</v>
      </c>
      <c r="I42" s="14"/>
    </row>
    <row r="43" spans="1:9" ht="22.5">
      <c r="A43" s="26">
        <v>40</v>
      </c>
      <c r="B43" s="45" t="s">
        <v>181</v>
      </c>
      <c r="C43" s="26" t="s">
        <v>112</v>
      </c>
      <c r="D43" s="26" t="s">
        <v>113</v>
      </c>
      <c r="E43" s="26" t="s">
        <v>114</v>
      </c>
      <c r="F43" s="26" t="s">
        <v>15</v>
      </c>
      <c r="G43" s="17">
        <v>20</v>
      </c>
      <c r="H43" s="26" t="s">
        <v>91</v>
      </c>
      <c r="I43" s="14"/>
    </row>
    <row r="44" spans="1:9" ht="22.5">
      <c r="A44" s="26">
        <v>41</v>
      </c>
      <c r="B44" s="45" t="s">
        <v>182</v>
      </c>
      <c r="C44" s="26" t="s">
        <v>112</v>
      </c>
      <c r="D44" s="26" t="s">
        <v>113</v>
      </c>
      <c r="E44" s="26" t="s">
        <v>115</v>
      </c>
      <c r="F44" s="26" t="s">
        <v>15</v>
      </c>
      <c r="G44" s="17">
        <v>20</v>
      </c>
      <c r="H44" s="26" t="s">
        <v>91</v>
      </c>
      <c r="I44" s="14"/>
    </row>
    <row r="45" spans="1:9" ht="22.5">
      <c r="A45" s="26">
        <v>42</v>
      </c>
      <c r="B45" s="45" t="s">
        <v>183</v>
      </c>
      <c r="C45" s="26" t="s">
        <v>112</v>
      </c>
      <c r="D45" s="26" t="s">
        <v>113</v>
      </c>
      <c r="E45" s="26" t="s">
        <v>116</v>
      </c>
      <c r="F45" s="26" t="s">
        <v>15</v>
      </c>
      <c r="G45" s="17">
        <v>20</v>
      </c>
      <c r="H45" s="26" t="s">
        <v>91</v>
      </c>
      <c r="I45" s="14"/>
    </row>
    <row r="46" spans="1:9" ht="22.5">
      <c r="A46" s="26">
        <v>43</v>
      </c>
      <c r="B46" s="45" t="s">
        <v>184</v>
      </c>
      <c r="C46" s="26" t="s">
        <v>112</v>
      </c>
      <c r="D46" s="26" t="s">
        <v>113</v>
      </c>
      <c r="E46" s="26" t="s">
        <v>117</v>
      </c>
      <c r="F46" s="26" t="s">
        <v>15</v>
      </c>
      <c r="G46" s="17">
        <v>20</v>
      </c>
      <c r="H46" s="26" t="s">
        <v>91</v>
      </c>
      <c r="I46" s="14"/>
    </row>
    <row r="47" spans="1:9" ht="22.5">
      <c r="A47" s="26">
        <v>44</v>
      </c>
      <c r="B47" s="31" t="s">
        <v>185</v>
      </c>
      <c r="C47" s="34" t="s">
        <v>118</v>
      </c>
      <c r="D47" s="30" t="s">
        <v>119</v>
      </c>
      <c r="E47" s="46" t="s">
        <v>120</v>
      </c>
      <c r="F47" s="42" t="s">
        <v>15</v>
      </c>
      <c r="G47" s="17">
        <v>1</v>
      </c>
      <c r="H47" s="36" t="s">
        <v>36</v>
      </c>
      <c r="I47" s="38"/>
    </row>
    <row r="48" spans="1:9" ht="22.5">
      <c r="A48" s="26">
        <v>45</v>
      </c>
      <c r="B48" s="31" t="s">
        <v>186</v>
      </c>
      <c r="C48" s="30" t="s">
        <v>121</v>
      </c>
      <c r="D48" s="30" t="s">
        <v>122</v>
      </c>
      <c r="E48" s="46" t="s">
        <v>123</v>
      </c>
      <c r="F48" s="42" t="s">
        <v>15</v>
      </c>
      <c r="G48" s="17">
        <v>1</v>
      </c>
      <c r="H48" s="36" t="s">
        <v>36</v>
      </c>
      <c r="I48" s="38"/>
    </row>
    <row r="49" spans="1:9" ht="33.75">
      <c r="A49" s="26">
        <v>46</v>
      </c>
      <c r="B49" s="31" t="s">
        <v>187</v>
      </c>
      <c r="C49" s="34" t="s">
        <v>124</v>
      </c>
      <c r="D49" s="30" t="s">
        <v>125</v>
      </c>
      <c r="E49" s="46" t="s">
        <v>126</v>
      </c>
      <c r="F49" s="42" t="s">
        <v>15</v>
      </c>
      <c r="G49" s="17">
        <v>5</v>
      </c>
      <c r="H49" s="36" t="s">
        <v>36</v>
      </c>
      <c r="I49" s="38"/>
    </row>
    <row r="50" spans="1:9" ht="22.5">
      <c r="A50" s="26">
        <v>47</v>
      </c>
      <c r="B50" s="47" t="s">
        <v>188</v>
      </c>
      <c r="C50" s="48" t="s">
        <v>127</v>
      </c>
      <c r="D50" s="48" t="s">
        <v>128</v>
      </c>
      <c r="E50" s="49" t="s">
        <v>129</v>
      </c>
      <c r="F50" s="34" t="s">
        <v>130</v>
      </c>
      <c r="G50" s="17">
        <v>1</v>
      </c>
      <c r="H50" s="36" t="s">
        <v>36</v>
      </c>
      <c r="I50" s="39"/>
    </row>
    <row r="51" spans="1:9" ht="45">
      <c r="A51" s="26">
        <v>48</v>
      </c>
      <c r="B51" s="50" t="s">
        <v>189</v>
      </c>
      <c r="C51" s="48" t="s">
        <v>131</v>
      </c>
      <c r="D51" s="48" t="s">
        <v>132</v>
      </c>
      <c r="E51" s="48" t="s">
        <v>133</v>
      </c>
      <c r="F51" s="48" t="s">
        <v>15</v>
      </c>
      <c r="G51" s="17">
        <v>4</v>
      </c>
      <c r="H51" s="36" t="s">
        <v>36</v>
      </c>
      <c r="I51" s="39"/>
    </row>
  </sheetData>
  <mergeCells count="9">
    <mergeCell ref="A1:I1"/>
    <mergeCell ref="A2:A3"/>
    <mergeCell ref="B2:B3"/>
    <mergeCell ref="C2:C3"/>
    <mergeCell ref="D2:E2"/>
    <mergeCell ref="F2:F3"/>
    <mergeCell ref="G2:G3"/>
    <mergeCell ref="H2:H3"/>
    <mergeCell ref="I2:I3"/>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2:J32"/>
  <sheetViews>
    <sheetView topLeftCell="A5" workbookViewId="0">
      <selection activeCell="M32" sqref="M32"/>
    </sheetView>
  </sheetViews>
  <sheetFormatPr defaultRowHeight="13.5"/>
  <cols>
    <col min="2" max="2" width="10.75" customWidth="1"/>
    <col min="4" max="4" width="11.125" customWidth="1"/>
    <col min="9" max="9" width="9" style="22"/>
  </cols>
  <sheetData>
    <row r="2" spans="1:10" ht="22.5">
      <c r="A2" s="1" t="s">
        <v>6</v>
      </c>
      <c r="B2" s="1" t="s">
        <v>7</v>
      </c>
      <c r="C2" s="16" t="s">
        <v>134</v>
      </c>
      <c r="D2" s="16" t="s">
        <v>135</v>
      </c>
      <c r="E2" s="2" t="s">
        <v>8</v>
      </c>
      <c r="F2" s="3" t="s">
        <v>9</v>
      </c>
      <c r="G2" s="2" t="s">
        <v>10</v>
      </c>
      <c r="H2" s="2" t="s">
        <v>136</v>
      </c>
      <c r="I2" s="20" t="s">
        <v>141</v>
      </c>
      <c r="J2" s="20" t="s">
        <v>142</v>
      </c>
    </row>
    <row r="3" spans="1:10">
      <c r="A3" s="4">
        <v>300</v>
      </c>
      <c r="B3" s="5">
        <v>300</v>
      </c>
      <c r="C3" s="5">
        <v>262.5</v>
      </c>
      <c r="D3" s="5">
        <v>525</v>
      </c>
      <c r="E3" s="6">
        <v>0</v>
      </c>
      <c r="F3" s="7">
        <v>1</v>
      </c>
      <c r="G3" s="7">
        <v>1</v>
      </c>
      <c r="H3" s="18">
        <v>2</v>
      </c>
      <c r="I3" s="21">
        <f>H3-G3</f>
        <v>1</v>
      </c>
      <c r="J3">
        <f>C3*I3</f>
        <v>262.5</v>
      </c>
    </row>
    <row r="4" spans="1:10">
      <c r="A4" s="4">
        <v>300</v>
      </c>
      <c r="B4" s="5">
        <v>300</v>
      </c>
      <c r="C4" s="5">
        <v>315</v>
      </c>
      <c r="D4" s="5">
        <v>630</v>
      </c>
      <c r="E4" s="6">
        <v>0</v>
      </c>
      <c r="F4" s="7">
        <v>1</v>
      </c>
      <c r="G4" s="7">
        <v>1</v>
      </c>
      <c r="H4" s="18">
        <v>2</v>
      </c>
      <c r="I4" s="21">
        <f t="shared" ref="I4:I31" si="0">H4-G4</f>
        <v>1</v>
      </c>
      <c r="J4">
        <f t="shared" ref="J4:J31" si="1">C4*I4</f>
        <v>315</v>
      </c>
    </row>
    <row r="5" spans="1:10">
      <c r="A5" s="4">
        <v>300</v>
      </c>
      <c r="B5" s="5">
        <v>300</v>
      </c>
      <c r="C5" s="5">
        <v>315</v>
      </c>
      <c r="D5" s="5">
        <v>630</v>
      </c>
      <c r="E5" s="6">
        <v>0</v>
      </c>
      <c r="F5" s="7">
        <v>1</v>
      </c>
      <c r="G5" s="7">
        <v>1</v>
      </c>
      <c r="H5" s="18">
        <v>2</v>
      </c>
      <c r="I5" s="21">
        <f t="shared" si="0"/>
        <v>1</v>
      </c>
      <c r="J5">
        <f t="shared" si="1"/>
        <v>315</v>
      </c>
    </row>
    <row r="6" spans="1:10">
      <c r="A6" s="8">
        <v>501</v>
      </c>
      <c r="B6" s="9">
        <v>501</v>
      </c>
      <c r="C6" s="9">
        <v>525</v>
      </c>
      <c r="D6" s="5">
        <v>1050</v>
      </c>
      <c r="E6" s="6">
        <v>0</v>
      </c>
      <c r="F6" s="7">
        <v>1</v>
      </c>
      <c r="G6" s="7">
        <v>1</v>
      </c>
      <c r="H6" s="18">
        <v>2</v>
      </c>
      <c r="I6" s="21">
        <f t="shared" si="0"/>
        <v>1</v>
      </c>
      <c r="J6">
        <f t="shared" si="1"/>
        <v>525</v>
      </c>
    </row>
    <row r="7" spans="1:10">
      <c r="A7" s="8">
        <v>400</v>
      </c>
      <c r="B7" s="9">
        <v>800</v>
      </c>
      <c r="C7" s="9">
        <v>262.5</v>
      </c>
      <c r="D7" s="5">
        <v>787.5</v>
      </c>
      <c r="E7" s="6">
        <v>0</v>
      </c>
      <c r="F7" s="7">
        <v>2</v>
      </c>
      <c r="G7" s="7">
        <v>2</v>
      </c>
      <c r="H7" s="18">
        <v>3</v>
      </c>
      <c r="I7" s="21">
        <f t="shared" si="0"/>
        <v>1</v>
      </c>
      <c r="J7">
        <f t="shared" si="1"/>
        <v>262.5</v>
      </c>
    </row>
    <row r="8" spans="1:10">
      <c r="A8" s="8">
        <v>300</v>
      </c>
      <c r="B8" s="9">
        <v>300</v>
      </c>
      <c r="C8" s="9">
        <v>367.5</v>
      </c>
      <c r="D8" s="5">
        <v>735</v>
      </c>
      <c r="E8" s="6">
        <v>0</v>
      </c>
      <c r="F8" s="7">
        <v>1</v>
      </c>
      <c r="G8" s="7">
        <v>1</v>
      </c>
      <c r="H8" s="18">
        <v>2</v>
      </c>
      <c r="I8" s="21">
        <f t="shared" si="0"/>
        <v>1</v>
      </c>
      <c r="J8">
        <f t="shared" si="1"/>
        <v>367.5</v>
      </c>
    </row>
    <row r="9" spans="1:10">
      <c r="A9" s="8">
        <v>300</v>
      </c>
      <c r="B9" s="9">
        <v>300</v>
      </c>
      <c r="C9" s="9">
        <v>315</v>
      </c>
      <c r="D9" s="5">
        <v>945</v>
      </c>
      <c r="E9" s="6">
        <v>0</v>
      </c>
      <c r="F9" s="7">
        <v>1</v>
      </c>
      <c r="G9" s="7">
        <v>1</v>
      </c>
      <c r="H9" s="18">
        <v>3</v>
      </c>
      <c r="I9" s="21">
        <f t="shared" si="0"/>
        <v>2</v>
      </c>
      <c r="J9">
        <f t="shared" si="1"/>
        <v>630</v>
      </c>
    </row>
    <row r="10" spans="1:10">
      <c r="A10" s="8">
        <v>300</v>
      </c>
      <c r="B10" s="9">
        <v>300</v>
      </c>
      <c r="C10" s="9">
        <v>525</v>
      </c>
      <c r="D10" s="5">
        <v>1575</v>
      </c>
      <c r="E10" s="6">
        <v>0</v>
      </c>
      <c r="F10" s="10">
        <v>1</v>
      </c>
      <c r="G10" s="10">
        <v>1</v>
      </c>
      <c r="H10" s="18">
        <v>3</v>
      </c>
      <c r="I10" s="21">
        <f t="shared" si="0"/>
        <v>2</v>
      </c>
      <c r="J10">
        <f t="shared" si="1"/>
        <v>1050</v>
      </c>
    </row>
    <row r="11" spans="1:10">
      <c r="A11" s="4">
        <v>200</v>
      </c>
      <c r="B11" s="11">
        <v>400</v>
      </c>
      <c r="C11" s="11">
        <v>262.5</v>
      </c>
      <c r="D11" s="5">
        <v>787.5</v>
      </c>
      <c r="E11" s="12">
        <v>0</v>
      </c>
      <c r="F11" s="13">
        <v>2</v>
      </c>
      <c r="G11" s="13">
        <v>2</v>
      </c>
      <c r="H11" s="18">
        <v>3</v>
      </c>
      <c r="I11" s="21">
        <f t="shared" si="0"/>
        <v>1</v>
      </c>
      <c r="J11">
        <f t="shared" si="1"/>
        <v>262.5</v>
      </c>
    </row>
    <row r="12" spans="1:10">
      <c r="A12" s="8">
        <v>300</v>
      </c>
      <c r="B12" s="9">
        <v>300</v>
      </c>
      <c r="C12" s="9">
        <v>315</v>
      </c>
      <c r="D12" s="5">
        <v>945</v>
      </c>
      <c r="E12" s="6">
        <v>0</v>
      </c>
      <c r="F12" s="7">
        <v>1</v>
      </c>
      <c r="G12" s="7">
        <v>1</v>
      </c>
      <c r="H12" s="18">
        <v>3</v>
      </c>
      <c r="I12" s="21">
        <f t="shared" si="0"/>
        <v>2</v>
      </c>
      <c r="J12">
        <f t="shared" si="1"/>
        <v>630</v>
      </c>
    </row>
    <row r="13" spans="1:10">
      <c r="A13" s="8">
        <v>200</v>
      </c>
      <c r="B13" s="9">
        <v>200</v>
      </c>
      <c r="C13" s="9">
        <v>210</v>
      </c>
      <c r="D13" s="5">
        <v>630</v>
      </c>
      <c r="E13" s="6">
        <v>0</v>
      </c>
      <c r="F13" s="10">
        <v>1</v>
      </c>
      <c r="G13" s="10">
        <v>1</v>
      </c>
      <c r="H13" s="18">
        <v>3</v>
      </c>
      <c r="I13" s="21">
        <f t="shared" si="0"/>
        <v>2</v>
      </c>
      <c r="J13">
        <f t="shared" si="1"/>
        <v>420</v>
      </c>
    </row>
    <row r="14" spans="1:10">
      <c r="A14" s="8">
        <v>800</v>
      </c>
      <c r="B14" s="9">
        <v>800</v>
      </c>
      <c r="C14" s="9">
        <v>354.90000000000003</v>
      </c>
      <c r="D14" s="5">
        <v>709.80000000000007</v>
      </c>
      <c r="E14" s="6">
        <v>0</v>
      </c>
      <c r="F14" s="7">
        <v>1</v>
      </c>
      <c r="G14" s="7">
        <v>1</v>
      </c>
      <c r="H14" s="18">
        <v>2</v>
      </c>
      <c r="I14" s="21">
        <f t="shared" si="0"/>
        <v>1</v>
      </c>
      <c r="J14">
        <f t="shared" si="1"/>
        <v>354.90000000000003</v>
      </c>
    </row>
    <row r="15" spans="1:10">
      <c r="A15" s="8">
        <v>500</v>
      </c>
      <c r="B15" s="9">
        <v>500</v>
      </c>
      <c r="C15" s="9">
        <v>457.8</v>
      </c>
      <c r="D15" s="5">
        <v>915.6</v>
      </c>
      <c r="E15" s="6">
        <v>0</v>
      </c>
      <c r="F15" s="7">
        <v>1</v>
      </c>
      <c r="G15" s="7">
        <v>1</v>
      </c>
      <c r="H15" s="18">
        <v>2</v>
      </c>
      <c r="I15" s="21">
        <f t="shared" si="0"/>
        <v>1</v>
      </c>
      <c r="J15">
        <f t="shared" si="1"/>
        <v>457.8</v>
      </c>
    </row>
    <row r="16" spans="1:10">
      <c r="A16" s="8">
        <v>5000</v>
      </c>
      <c r="B16" s="9">
        <v>5000</v>
      </c>
      <c r="C16" s="19">
        <v>1627.5</v>
      </c>
      <c r="D16" s="5">
        <v>3255</v>
      </c>
      <c r="E16" s="6">
        <v>0</v>
      </c>
      <c r="F16" s="7">
        <v>1</v>
      </c>
      <c r="G16" s="7">
        <v>1</v>
      </c>
      <c r="H16" s="18">
        <v>2</v>
      </c>
      <c r="I16" s="21">
        <f t="shared" si="0"/>
        <v>1</v>
      </c>
      <c r="J16">
        <f t="shared" si="1"/>
        <v>1627.5</v>
      </c>
    </row>
    <row r="17" spans="1:10">
      <c r="A17" s="4">
        <v>126.5</v>
      </c>
      <c r="B17" s="11">
        <v>126.5</v>
      </c>
      <c r="C17" s="11">
        <v>168</v>
      </c>
      <c r="D17" s="5">
        <v>504</v>
      </c>
      <c r="E17" s="12">
        <v>2</v>
      </c>
      <c r="F17" s="7">
        <v>1</v>
      </c>
      <c r="G17" s="7">
        <v>1</v>
      </c>
      <c r="H17" s="18">
        <v>3</v>
      </c>
      <c r="I17" s="21">
        <f t="shared" si="0"/>
        <v>2</v>
      </c>
      <c r="J17">
        <f t="shared" si="1"/>
        <v>336</v>
      </c>
    </row>
    <row r="18" spans="1:10">
      <c r="A18" s="4">
        <v>1850</v>
      </c>
      <c r="B18" s="11">
        <v>1850</v>
      </c>
      <c r="C18" s="11">
        <v>1680</v>
      </c>
      <c r="D18" s="5">
        <v>10080</v>
      </c>
      <c r="E18" s="12">
        <v>1</v>
      </c>
      <c r="F18" s="7">
        <v>1</v>
      </c>
      <c r="G18" s="7">
        <v>1</v>
      </c>
      <c r="H18" s="18">
        <v>6</v>
      </c>
      <c r="I18" s="21">
        <f t="shared" si="0"/>
        <v>5</v>
      </c>
      <c r="J18">
        <f t="shared" si="1"/>
        <v>8400</v>
      </c>
    </row>
    <row r="19" spans="1:10">
      <c r="A19" s="5">
        <v>100</v>
      </c>
      <c r="B19" s="5">
        <v>100</v>
      </c>
      <c r="C19" s="5">
        <v>336</v>
      </c>
      <c r="D19" s="5">
        <v>1680</v>
      </c>
      <c r="E19" s="7">
        <v>0</v>
      </c>
      <c r="F19" s="7">
        <v>1</v>
      </c>
      <c r="G19" s="7">
        <v>1</v>
      </c>
      <c r="H19" s="18">
        <v>5</v>
      </c>
      <c r="I19" s="21">
        <f t="shared" si="0"/>
        <v>4</v>
      </c>
      <c r="J19">
        <f t="shared" si="1"/>
        <v>1344</v>
      </c>
    </row>
    <row r="20" spans="1:10">
      <c r="A20" s="5">
        <v>150</v>
      </c>
      <c r="B20" s="5">
        <v>150</v>
      </c>
      <c r="C20" s="5">
        <v>288.75</v>
      </c>
      <c r="D20" s="5">
        <v>866.25</v>
      </c>
      <c r="E20" s="7">
        <v>0</v>
      </c>
      <c r="F20" s="15">
        <v>1</v>
      </c>
      <c r="G20" s="15">
        <v>1</v>
      </c>
      <c r="H20" s="18">
        <v>3</v>
      </c>
      <c r="I20" s="21">
        <f t="shared" si="0"/>
        <v>2</v>
      </c>
      <c r="J20">
        <f t="shared" si="1"/>
        <v>577.5</v>
      </c>
    </row>
    <row r="21" spans="1:10">
      <c r="A21" s="5">
        <v>130</v>
      </c>
      <c r="B21" s="5">
        <v>130</v>
      </c>
      <c r="C21" s="5">
        <v>241.5</v>
      </c>
      <c r="D21" s="5">
        <v>724.5</v>
      </c>
      <c r="E21" s="7">
        <v>0</v>
      </c>
      <c r="F21" s="15">
        <v>1</v>
      </c>
      <c r="G21" s="15">
        <v>1</v>
      </c>
      <c r="H21" s="18">
        <v>3</v>
      </c>
      <c r="I21" s="21">
        <f t="shared" si="0"/>
        <v>2</v>
      </c>
      <c r="J21">
        <f t="shared" si="1"/>
        <v>483</v>
      </c>
    </row>
    <row r="22" spans="1:10">
      <c r="A22" s="5">
        <v>950</v>
      </c>
      <c r="B22" s="5">
        <v>950</v>
      </c>
      <c r="C22" s="5">
        <v>1029</v>
      </c>
      <c r="D22" s="5">
        <v>3087</v>
      </c>
      <c r="E22" s="7">
        <v>0</v>
      </c>
      <c r="F22" s="15">
        <v>1</v>
      </c>
      <c r="G22" s="15">
        <v>1</v>
      </c>
      <c r="H22" s="18">
        <v>3</v>
      </c>
      <c r="I22" s="21">
        <f t="shared" si="0"/>
        <v>2</v>
      </c>
      <c r="J22">
        <f t="shared" si="1"/>
        <v>2058</v>
      </c>
    </row>
    <row r="23" spans="1:10">
      <c r="A23" s="5">
        <v>100</v>
      </c>
      <c r="B23" s="5">
        <v>100</v>
      </c>
      <c r="C23" s="5">
        <v>126</v>
      </c>
      <c r="D23" s="5">
        <v>378</v>
      </c>
      <c r="E23" s="7">
        <v>0</v>
      </c>
      <c r="F23" s="7">
        <v>1</v>
      </c>
      <c r="G23" s="7">
        <v>1</v>
      </c>
      <c r="H23" s="18">
        <v>3</v>
      </c>
      <c r="I23" s="21">
        <f t="shared" si="0"/>
        <v>2</v>
      </c>
      <c r="J23">
        <f t="shared" si="1"/>
        <v>252</v>
      </c>
    </row>
    <row r="24" spans="1:10">
      <c r="A24" s="5">
        <v>225</v>
      </c>
      <c r="B24" s="5">
        <v>225</v>
      </c>
      <c r="C24" s="5">
        <v>325.5</v>
      </c>
      <c r="D24" s="5">
        <v>1627.5</v>
      </c>
      <c r="E24" s="7">
        <v>0</v>
      </c>
      <c r="F24" s="7">
        <v>1</v>
      </c>
      <c r="G24" s="7">
        <v>1</v>
      </c>
      <c r="H24" s="18">
        <v>5</v>
      </c>
      <c r="I24" s="21">
        <f t="shared" si="0"/>
        <v>4</v>
      </c>
      <c r="J24">
        <f t="shared" si="1"/>
        <v>1302</v>
      </c>
    </row>
    <row r="25" spans="1:10">
      <c r="A25" s="5">
        <v>194</v>
      </c>
      <c r="B25" s="5">
        <v>194</v>
      </c>
      <c r="C25" s="5">
        <v>304.5</v>
      </c>
      <c r="D25" s="5">
        <v>1522.5</v>
      </c>
      <c r="E25" s="7">
        <v>0</v>
      </c>
      <c r="F25" s="7">
        <v>1</v>
      </c>
      <c r="G25" s="7">
        <v>1</v>
      </c>
      <c r="H25" s="18">
        <v>5</v>
      </c>
      <c r="I25" s="21">
        <f t="shared" si="0"/>
        <v>4</v>
      </c>
      <c r="J25">
        <f t="shared" si="1"/>
        <v>1218</v>
      </c>
    </row>
    <row r="26" spans="1:10">
      <c r="A26" s="5">
        <v>51</v>
      </c>
      <c r="B26" s="5">
        <v>816</v>
      </c>
      <c r="C26" s="5">
        <v>89.25</v>
      </c>
      <c r="D26" s="5">
        <v>1785</v>
      </c>
      <c r="E26" s="7">
        <v>0</v>
      </c>
      <c r="F26" s="7">
        <v>16</v>
      </c>
      <c r="G26" s="7">
        <v>16</v>
      </c>
      <c r="H26" s="18">
        <v>20</v>
      </c>
      <c r="I26" s="21">
        <f t="shared" si="0"/>
        <v>4</v>
      </c>
      <c r="J26">
        <f t="shared" si="1"/>
        <v>357</v>
      </c>
    </row>
    <row r="27" spans="1:10">
      <c r="A27" s="5">
        <v>13</v>
      </c>
      <c r="B27" s="5">
        <v>26</v>
      </c>
      <c r="C27" s="5">
        <v>27.3</v>
      </c>
      <c r="D27" s="5">
        <v>546</v>
      </c>
      <c r="E27" s="7">
        <v>0</v>
      </c>
      <c r="F27" s="7">
        <v>2</v>
      </c>
      <c r="G27" s="7">
        <v>2</v>
      </c>
      <c r="H27" s="18">
        <v>20</v>
      </c>
      <c r="I27" s="21">
        <f t="shared" si="0"/>
        <v>18</v>
      </c>
      <c r="J27">
        <f t="shared" si="1"/>
        <v>491.40000000000003</v>
      </c>
    </row>
    <row r="28" spans="1:10">
      <c r="A28" s="5">
        <v>13</v>
      </c>
      <c r="B28" s="5">
        <v>26</v>
      </c>
      <c r="C28" s="5">
        <v>27.3</v>
      </c>
      <c r="D28" s="5">
        <v>546</v>
      </c>
      <c r="E28" s="7">
        <v>0</v>
      </c>
      <c r="F28" s="7">
        <v>2</v>
      </c>
      <c r="G28" s="7">
        <v>2</v>
      </c>
      <c r="H28" s="18">
        <v>20</v>
      </c>
      <c r="I28" s="21">
        <f t="shared" si="0"/>
        <v>18</v>
      </c>
      <c r="J28">
        <f t="shared" si="1"/>
        <v>491.40000000000003</v>
      </c>
    </row>
    <row r="29" spans="1:10">
      <c r="A29" s="5">
        <v>8.6</v>
      </c>
      <c r="B29" s="5">
        <v>17.2</v>
      </c>
      <c r="C29" s="5">
        <v>26.25</v>
      </c>
      <c r="D29" s="5">
        <v>525</v>
      </c>
      <c r="E29" s="7">
        <v>0</v>
      </c>
      <c r="F29" s="7">
        <v>2</v>
      </c>
      <c r="G29" s="7">
        <v>2</v>
      </c>
      <c r="H29" s="18">
        <v>20</v>
      </c>
      <c r="I29" s="21">
        <f t="shared" si="0"/>
        <v>18</v>
      </c>
      <c r="J29">
        <f t="shared" si="1"/>
        <v>472.5</v>
      </c>
    </row>
    <row r="30" spans="1:10">
      <c r="A30" s="5">
        <v>13.3</v>
      </c>
      <c r="B30" s="5">
        <v>26.6</v>
      </c>
      <c r="C30" s="5">
        <v>29.400000000000002</v>
      </c>
      <c r="D30" s="5">
        <v>588</v>
      </c>
      <c r="E30" s="7">
        <v>0</v>
      </c>
      <c r="F30" s="7">
        <v>2</v>
      </c>
      <c r="G30" s="7">
        <v>2</v>
      </c>
      <c r="H30" s="18">
        <v>20</v>
      </c>
      <c r="I30" s="21">
        <f t="shared" si="0"/>
        <v>18</v>
      </c>
      <c r="J30">
        <f t="shared" si="1"/>
        <v>529.20000000000005</v>
      </c>
    </row>
    <row r="31" spans="1:10">
      <c r="A31" s="4">
        <v>300</v>
      </c>
      <c r="B31" s="11">
        <v>300</v>
      </c>
      <c r="C31" s="11">
        <v>939.75</v>
      </c>
      <c r="D31" s="5">
        <v>4698.75</v>
      </c>
      <c r="E31" s="12">
        <v>0</v>
      </c>
      <c r="F31" s="7">
        <v>1</v>
      </c>
      <c r="G31" s="7">
        <v>1</v>
      </c>
      <c r="H31" s="18">
        <v>5</v>
      </c>
      <c r="I31" s="21">
        <f t="shared" si="0"/>
        <v>4</v>
      </c>
      <c r="J31">
        <f t="shared" si="1"/>
        <v>3759</v>
      </c>
    </row>
    <row r="32" spans="1:10">
      <c r="B32" s="23">
        <f>SUM(B3:B31)</f>
        <v>15338.300000000001</v>
      </c>
      <c r="D32" s="23">
        <f>SUM(D3:D31)</f>
        <v>43278.9</v>
      </c>
      <c r="J32">
        <f>SUM(J3:J31)</f>
        <v>29551.200000000004</v>
      </c>
    </row>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2018-08-27T08:27:09Z</dcterms:modified>
</cp:coreProperties>
</file>